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b176\Desktop\"/>
    </mc:Choice>
  </mc:AlternateContent>
  <bookViews>
    <workbookView xWindow="-120" yWindow="-120" windowWidth="29040" windowHeight="15720"/>
  </bookViews>
  <sheets>
    <sheet name="租賃標的清單-公告" sheetId="12" r:id="rId1"/>
  </sheets>
  <definedNames>
    <definedName name="_xlnm._FilterDatabase" localSheetId="0" hidden="1">'租賃標的清單-公告'!$A$2:$U$23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12" l="1"/>
  <c r="Q30" i="12" s="1"/>
  <c r="R29" i="12"/>
  <c r="Q29" i="12"/>
  <c r="K29" i="12"/>
  <c r="N29" i="12" s="1"/>
  <c r="R28" i="12"/>
  <c r="Q28" i="12"/>
  <c r="K28" i="12"/>
  <c r="N28" i="12" s="1"/>
  <c r="R27" i="12"/>
  <c r="Q27" i="12"/>
  <c r="K27" i="12"/>
  <c r="N27" i="12" s="1"/>
  <c r="K30" i="12" l="1"/>
  <c r="N30" i="12" s="1"/>
  <c r="R30" i="12"/>
  <c r="K31" i="12"/>
  <c r="L27" i="12"/>
  <c r="L29" i="12"/>
  <c r="M27" i="12"/>
  <c r="M29" i="12"/>
  <c r="M30" i="12"/>
  <c r="L28" i="12"/>
  <c r="L31" i="12" s="1"/>
  <c r="M28" i="12"/>
  <c r="L30" i="12" l="1"/>
</calcChain>
</file>

<file path=xl/sharedStrings.xml><?xml version="1.0" encoding="utf-8"?>
<sst xmlns="http://schemas.openxmlformats.org/spreadsheetml/2006/main" count="414" uniqueCount="134">
  <si>
    <t>-</t>
  </si>
  <si>
    <t>有</t>
  </si>
  <si>
    <t>壓克力</t>
  </si>
  <si>
    <t>表面隆起、表面龜裂</t>
  </si>
  <si>
    <t>照明設備</t>
  </si>
  <si>
    <t>4.5公尺(含)以下</t>
  </si>
  <si>
    <t>項目</t>
  </si>
  <si>
    <t>後門旁籃球場+草皮</t>
    <phoneticPr fontId="1" type="noConversion"/>
  </si>
  <si>
    <t>幼兒園屋頂</t>
    <phoneticPr fontId="1" type="noConversion"/>
  </si>
  <si>
    <t>泳池停車場</t>
    <phoneticPr fontId="1" type="noConversion"/>
  </si>
  <si>
    <t>不同意</t>
  </si>
  <si>
    <t>無需異動</t>
  </si>
  <si>
    <t>冬季日照短，放學時段有照明需求</t>
    <phoneticPr fontId="1" type="noConversion"/>
  </si>
  <si>
    <t>同意</t>
  </si>
  <si>
    <t>室內棒球打擊場</t>
  </si>
  <si>
    <t>校長宿舍</t>
  </si>
  <si>
    <t>表面龜裂</t>
  </si>
  <si>
    <t>紅土網球場希望改成硬地，兼具網球、排球場。</t>
  </si>
  <si>
    <t>宿舍交誼廳</t>
  </si>
  <si>
    <t>技藝大樓</t>
  </si>
  <si>
    <t>視基地柱子位置設置後所剩空間再調整規劃運動場地種類及大小</t>
  </si>
  <si>
    <t>停車棚</t>
    <phoneticPr fontId="1" type="noConversion"/>
  </si>
  <si>
    <t>地面型</t>
    <phoneticPr fontId="1" type="noConversion"/>
  </si>
  <si>
    <t>屋頂型</t>
    <phoneticPr fontId="1" type="noConversion"/>
  </si>
  <si>
    <t>樓層數</t>
  </si>
  <si>
    <t>架設樣式</t>
    <phoneticPr fontId="4" type="noConversion"/>
  </si>
  <si>
    <t>屋頂型高度</t>
    <phoneticPr fontId="4" type="noConversion"/>
  </si>
  <si>
    <t>漏(積)水</t>
    <phoneticPr fontId="4" type="noConversion"/>
  </si>
  <si>
    <t>備註</t>
    <phoneticPr fontId="4" type="noConversion"/>
  </si>
  <si>
    <t>-</t>
    <phoneticPr fontId="1" type="noConversion"/>
  </si>
  <si>
    <t>需要</t>
    <phoneticPr fontId="1" type="noConversion"/>
  </si>
  <si>
    <t>無</t>
    <phoneticPr fontId="1" type="noConversion"/>
  </si>
  <si>
    <t>壓克力</t>
    <phoneticPr fontId="1" type="noConversion"/>
  </si>
  <si>
    <t>水泥</t>
    <phoneticPr fontId="1" type="noConversion"/>
  </si>
  <si>
    <t>不需要</t>
    <phoneticPr fontId="1" type="noConversion"/>
  </si>
  <si>
    <t>同一基地兩座球場。基地為壓克力及草地</t>
    <phoneticPr fontId="1" type="noConversion"/>
  </si>
  <si>
    <t>伸縮縫龜裂及破損30%</t>
    <phoneticPr fontId="1" type="noConversion"/>
  </si>
  <si>
    <t>紅土網球場過硬</t>
    <phoneticPr fontId="1" type="noConversion"/>
  </si>
  <si>
    <t>有</t>
    <phoneticPr fontId="1" type="noConversion"/>
  </si>
  <si>
    <t>平鋪式</t>
    <phoneticPr fontId="1" type="noConversion"/>
  </si>
  <si>
    <t>棚架式(不加浪板)</t>
    <phoneticPr fontId="1" type="noConversion"/>
  </si>
  <si>
    <t>4.5公尺(含)以下</t>
    <phoneticPr fontId="1" type="noConversion"/>
  </si>
  <si>
    <t>施作金屬浪板後加設光電板</t>
    <phoneticPr fontId="1" type="noConversion"/>
  </si>
  <si>
    <t>直接鋪設太陽能板</t>
    <phoneticPr fontId="1" type="noConversion"/>
  </si>
  <si>
    <t>竄根</t>
    <phoneticPr fontId="4" type="noConversion"/>
  </si>
  <si>
    <t>戶外籃排球場+軟網場</t>
    <phoneticPr fontId="1" type="noConversion"/>
  </si>
  <si>
    <t>戶外籃球場(水泥材質)</t>
    <phoneticPr fontId="1" type="noConversion"/>
  </si>
  <si>
    <t>現有操場</t>
    <phoneticPr fontId="1" type="noConversion"/>
  </si>
  <si>
    <t>草地</t>
    <phoneticPr fontId="1" type="noConversion"/>
  </si>
  <si>
    <t>地坪改壓克力</t>
    <phoneticPr fontId="1" type="noConversion"/>
  </si>
  <si>
    <t>私立育仁高中</t>
    <phoneticPr fontId="1" type="noConversion"/>
  </si>
  <si>
    <t>幼兒園家長接送空地-雨遮</t>
    <phoneticPr fontId="1" type="noConversion"/>
  </si>
  <si>
    <r>
      <t>面積(m</t>
    </r>
    <r>
      <rPr>
        <vertAlign val="superscript"/>
        <sz val="10"/>
        <rFont val="微軟正黑體"/>
        <family val="2"/>
        <charset val="136"/>
      </rPr>
      <t>2</t>
    </r>
    <r>
      <rPr>
        <sz val="10"/>
        <rFont val="微軟正黑體"/>
        <family val="2"/>
        <charset val="136"/>
      </rPr>
      <t>)</t>
    </r>
  </si>
  <si>
    <t>戶外籃網球場</t>
    <phoneticPr fontId="1" type="noConversion"/>
  </si>
  <si>
    <t>宿舍前籃球場</t>
    <phoneticPr fontId="1" type="noConversion"/>
  </si>
  <si>
    <t>型態</t>
    <phoneticPr fontId="1" type="noConversion"/>
  </si>
  <si>
    <t>設置類型</t>
    <phoneticPr fontId="1" type="noConversion"/>
  </si>
  <si>
    <t>形式</t>
    <phoneticPr fontId="1" type="noConversion"/>
  </si>
  <si>
    <t>光電運動場</t>
    <phoneticPr fontId="1" type="noConversion"/>
  </si>
  <si>
    <t>廊道</t>
    <phoneticPr fontId="1" type="noConversion"/>
  </si>
  <si>
    <t>校舍屋頂</t>
    <phoneticPr fontId="1" type="noConversion"/>
  </si>
  <si>
    <t>建物年分</t>
    <phoneticPr fontId="1" type="noConversion"/>
  </si>
  <si>
    <t>地段</t>
    <phoneticPr fontId="1" type="noConversion"/>
  </si>
  <si>
    <t>地號</t>
    <phoneticPr fontId="1" type="noConversion"/>
  </si>
  <si>
    <t>地坪材質</t>
    <phoneticPr fontId="4" type="noConversion"/>
  </si>
  <si>
    <t>地坪現況</t>
    <phoneticPr fontId="4" type="noConversion"/>
  </si>
  <si>
    <t>必需施作</t>
    <phoneticPr fontId="1" type="noConversion"/>
  </si>
  <si>
    <t>選擇施作</t>
    <phoneticPr fontId="1" type="noConversion"/>
  </si>
  <si>
    <t>附屬設備</t>
    <phoneticPr fontId="1" type="noConversion"/>
  </si>
  <si>
    <t>國立成功商水</t>
  </si>
  <si>
    <t>國立臺東大學附小</t>
  </si>
  <si>
    <t>國立臺東高商</t>
  </si>
  <si>
    <t>國立臺東大學附屬體中</t>
  </si>
  <si>
    <t>國立臺東女中</t>
  </si>
  <si>
    <t>球場面層整新</t>
    <phoneticPr fontId="1" type="noConversion"/>
  </si>
  <si>
    <t>學校名稱</t>
    <phoneticPr fontId="1" type="noConversion"/>
  </si>
  <si>
    <t>校長宿舍屋頂</t>
    <phoneticPr fontId="1" type="noConversion"/>
  </si>
  <si>
    <t>行政大樓前方屋頂</t>
    <phoneticPr fontId="1" type="noConversion"/>
  </si>
  <si>
    <t>行政大樓前方兩側廳車棚屋頂</t>
    <phoneticPr fontId="1" type="noConversion"/>
  </si>
  <si>
    <t>棒球打擊練習場屋頂</t>
    <phoneticPr fontId="1" type="noConversion"/>
  </si>
  <si>
    <t>游泳池前方停車場</t>
    <phoneticPr fontId="1" type="noConversion"/>
  </si>
  <si>
    <t>81.10.22東建管字第19-4號</t>
  </si>
  <si>
    <t>B1-3樓</t>
  </si>
  <si>
    <t>擬設置基地是否需進行校園景觀異動申請</t>
  </si>
  <si>
    <t>604等13筆</t>
  </si>
  <si>
    <t>東建管字第948-7號</t>
  </si>
  <si>
    <t>育仁高中</t>
  </si>
  <si>
    <t>518、519</t>
  </si>
  <si>
    <t>豐盛段(0065)</t>
  </si>
  <si>
    <t>3.8.1-70</t>
  </si>
  <si>
    <t>忠勇段</t>
  </si>
  <si>
    <t>行政大樓前方右側</t>
    <phoneticPr fontId="1" type="noConversion"/>
  </si>
  <si>
    <t>東建管字第119-7</t>
  </si>
  <si>
    <t>東建管字第828-8號</t>
  </si>
  <si>
    <t>14、15、43</t>
  </si>
  <si>
    <t>泳池前停車場</t>
    <phoneticPr fontId="1" type="noConversion"/>
  </si>
  <si>
    <t>行政大樓前方兩側停車棚屋頂</t>
    <phoneticPr fontId="1" type="noConversion"/>
  </si>
  <si>
    <t>臺東市永豐段</t>
    <phoneticPr fontId="1" type="noConversion"/>
  </si>
  <si>
    <t>使用執照(執照編號)</t>
    <phoneticPr fontId="1" type="noConversion"/>
  </si>
  <si>
    <t>425、426</t>
    <phoneticPr fontId="1" type="noConversion"/>
  </si>
  <si>
    <t>臺東段</t>
    <phoneticPr fontId="1" type="noConversion"/>
  </si>
  <si>
    <t>臺東段臺東小段</t>
    <phoneticPr fontId="1" type="noConversion"/>
  </si>
  <si>
    <t>377、378</t>
    <phoneticPr fontId="1" type="noConversion"/>
  </si>
  <si>
    <t>府建管字第C1110154398號</t>
  </si>
  <si>
    <t>604地號等1筆</t>
  </si>
  <si>
    <t>地面型-光電運動場</t>
    <phoneticPr fontId="1" type="noConversion"/>
  </si>
  <si>
    <t>地面型-其他設施</t>
    <phoneticPr fontId="1" type="noConversion"/>
  </si>
  <si>
    <t>屋頂型-校舍屋頂</t>
    <phoneticPr fontId="1" type="noConversion"/>
  </si>
  <si>
    <t>面積</t>
    <phoneticPr fontId="1" type="noConversion"/>
  </si>
  <si>
    <t>面積÷8的kWp</t>
    <phoneticPr fontId="1" type="noConversion"/>
  </si>
  <si>
    <t>面積÷10的kWp</t>
    <phoneticPr fontId="1" type="noConversion"/>
  </si>
  <si>
    <t>面積÷6的kWp</t>
    <phoneticPr fontId="1" type="noConversion"/>
  </si>
  <si>
    <t>必施作球場型</t>
  </si>
  <si>
    <t>選擇施作地面型</t>
  </si>
  <si>
    <t>選擇施作校舍屋頂</t>
  </si>
  <si>
    <r>
      <rPr>
        <sz val="8"/>
        <rFont val="微軟正黑體"/>
        <family val="2"/>
        <charset val="136"/>
      </rPr>
      <t>契約以「併聯型系統輸出之併接方式，由得標廠商與出租機關討論，並經出租機關及台電公司同意後始得併接」撰寫。然學校</t>
    </r>
    <r>
      <rPr>
        <sz val="8"/>
        <rFont val="Arial"/>
        <family val="2"/>
      </rPr>
      <t>(?)</t>
    </r>
    <r>
      <rPr>
        <sz val="8"/>
        <rFont val="微軟正黑體"/>
        <family val="2"/>
        <charset val="136"/>
      </rPr>
      <t>同意在要求得標廠商裝設雙向電表雙向電表，且由台電抄錄用電量的前提下，以併內線作為系統輸出方式。</t>
    </r>
    <phoneticPr fontId="1" type="noConversion"/>
  </si>
  <si>
    <t>合計</t>
    <phoneticPr fontId="4" type="noConversion"/>
  </si>
  <si>
    <r>
      <t>111</t>
    </r>
    <r>
      <rPr>
        <sz val="10"/>
        <rFont val="微軟正黑體"/>
        <family val="2"/>
        <charset val="136"/>
      </rPr>
      <t>年</t>
    </r>
    <r>
      <rPr>
        <sz val="10"/>
        <rFont val="Arial"/>
        <family val="2"/>
      </rPr>
      <t>6</t>
    </r>
    <r>
      <rPr>
        <sz val="10"/>
        <rFont val="微軟正黑體"/>
        <family val="2"/>
        <charset val="136"/>
      </rPr>
      <t>月</t>
    </r>
    <r>
      <rPr>
        <sz val="10"/>
        <rFont val="Arial"/>
        <family val="2"/>
      </rPr>
      <t>28</t>
    </r>
    <r>
      <rPr>
        <sz val="10"/>
        <rFont val="微軟正黑體"/>
        <family val="2"/>
        <charset val="136"/>
      </rPr>
      <t>日府建管字第</t>
    </r>
    <r>
      <rPr>
        <sz val="10"/>
        <rFont val="Arial"/>
        <family val="2"/>
      </rPr>
      <t>C1110128816</t>
    </r>
    <r>
      <rPr>
        <sz val="10"/>
        <rFont val="微軟正黑體"/>
        <family val="2"/>
        <charset val="136"/>
      </rPr>
      <t>號</t>
    </r>
    <phoneticPr fontId="1" type="noConversion"/>
  </si>
  <si>
    <r>
      <t>111</t>
    </r>
    <r>
      <rPr>
        <sz val="10"/>
        <rFont val="細明體"/>
        <family val="2"/>
        <charset val="136"/>
      </rPr>
      <t>年</t>
    </r>
    <phoneticPr fontId="1" type="noConversion"/>
  </si>
  <si>
    <r>
      <t>82</t>
    </r>
    <r>
      <rPr>
        <sz val="10"/>
        <rFont val="細明體"/>
        <family val="2"/>
        <charset val="136"/>
      </rPr>
      <t>年</t>
    </r>
    <phoneticPr fontId="1" type="noConversion"/>
  </si>
  <si>
    <r>
      <t>81</t>
    </r>
    <r>
      <rPr>
        <sz val="10"/>
        <rFont val="細明體"/>
        <family val="2"/>
        <charset val="136"/>
      </rPr>
      <t>年</t>
    </r>
    <phoneticPr fontId="1" type="noConversion"/>
  </si>
  <si>
    <r>
      <t>86</t>
    </r>
    <r>
      <rPr>
        <sz val="10"/>
        <rFont val="細明體"/>
        <family val="2"/>
        <charset val="136"/>
      </rPr>
      <t>年</t>
    </r>
    <phoneticPr fontId="1" type="noConversion"/>
  </si>
  <si>
    <t>國立臺東大學附屬體中</t>
    <phoneticPr fontId="1" type="noConversion"/>
  </si>
  <si>
    <t>現有無使照浪板，可跟學校討論是否拆除再興建光電停車棚</t>
    <phoneticPr fontId="1" type="noConversion"/>
  </si>
  <si>
    <t>教育部主管臺東地區高中(含)以下學校設置光電運動場區域聯合標租清單</t>
    <phoneticPr fontId="1" type="noConversion"/>
  </si>
  <si>
    <t>使用
執照</t>
    <phoneticPr fontId="1" type="noConversion"/>
  </si>
  <si>
    <t>活動中心旁籃球場</t>
    <phoneticPr fontId="1" type="noConversion"/>
  </si>
  <si>
    <t>國立關山工商</t>
    <phoneticPr fontId="1" type="noConversion"/>
  </si>
  <si>
    <t>籃球場</t>
    <phoneticPr fontId="1" type="noConversion"/>
  </si>
  <si>
    <t>有</t>
    <phoneticPr fontId="1" type="noConversion"/>
  </si>
  <si>
    <t>無損害</t>
  </si>
  <si>
    <t>壓克力</t>
    <phoneticPr fontId="1" type="noConversion"/>
  </si>
  <si>
    <t>實習旅館</t>
    <phoneticPr fontId="1" type="noConversion"/>
  </si>
  <si>
    <t>其中一面球場需要整地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</si>
</sst>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scheme val="minor"/>
    </font>
    <font>
      <sz val="9"/>
      <name val="Calibri"/>
      <family val="3"/>
      <charset val="136"/>
      <scheme val="minor"/>
    </font>
    <font>
      <sz val="10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Calibri"/>
      <family val="2"/>
      <charset val="136"/>
      <scheme val="minor"/>
    </font>
    <font>
      <vertAlign val="superscript"/>
      <sz val="10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細明體"/>
      <family val="2"/>
      <charset val="136"/>
    </font>
    <font>
      <sz val="8"/>
      <name val="微軟正黑體"/>
      <family val="2"/>
      <charset val="136"/>
    </font>
    <font>
      <sz val="8"/>
      <name val="Arial"/>
      <family val="2"/>
    </font>
    <font>
      <sz val="8"/>
      <name val="Microsoft JhengHei"/>
      <family val="2"/>
      <charset val="136"/>
    </font>
    <font>
      <b/>
      <sz val="8"/>
      <name val="Microsoft JhengHei"/>
      <family val="2"/>
      <charset val="136"/>
    </font>
    <font>
      <sz val="8"/>
      <name val="Arial"/>
      <family val="2"/>
      <charset val="136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D9BB"/>
      </patternFill>
    </fill>
    <fill>
      <patternFill patternType="solid">
        <fgColor theme="0"/>
        <bgColor rgb="FFFFD38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DEDED"/>
      </patternFill>
    </fill>
    <fill>
      <patternFill patternType="solid">
        <fgColor rgb="FFFFFF00"/>
        <bgColor rgb="FFFFD9B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vertical="center"/>
    </xf>
    <xf numFmtId="0" fontId="3" fillId="7" borderId="1" xfId="0" applyFont="1" applyFill="1" applyBorder="1" applyAlignment="1">
      <alignment horizontal="left" vertical="center" wrapText="1" readingOrder="1"/>
    </xf>
    <xf numFmtId="0" fontId="3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8" fillId="7" borderId="0" xfId="0" applyFont="1" applyFill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40" fontId="8" fillId="7" borderId="0" xfId="0" applyNumberFormat="1" applyFont="1" applyFill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40" fontId="8" fillId="4" borderId="1" xfId="0" applyNumberFormat="1" applyFont="1" applyFill="1" applyBorder="1" applyAlignment="1">
      <alignment horizontal="left" vertical="center"/>
    </xf>
    <xf numFmtId="40" fontId="8" fillId="4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 readingOrder="1"/>
    </xf>
    <xf numFmtId="0" fontId="3" fillId="6" borderId="1" xfId="0" applyFont="1" applyFill="1" applyBorder="1" applyAlignment="1">
      <alignment horizontal="left" vertical="center" wrapText="1" readingOrder="1"/>
    </xf>
    <xf numFmtId="0" fontId="3" fillId="8" borderId="1" xfId="0" applyFont="1" applyFill="1" applyBorder="1" applyAlignment="1">
      <alignment horizontal="left" vertical="center" wrapText="1" readingOrder="1"/>
    </xf>
    <xf numFmtId="3" fontId="3" fillId="8" borderId="1" xfId="0" applyNumberFormat="1" applyFont="1" applyFill="1" applyBorder="1" applyAlignment="1">
      <alignment horizontal="left" vertical="center" wrapText="1" readingOrder="1"/>
    </xf>
    <xf numFmtId="0" fontId="3" fillId="8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3" fontId="3" fillId="7" borderId="1" xfId="0" applyNumberFormat="1" applyFont="1" applyFill="1" applyBorder="1" applyAlignment="1">
      <alignment horizontal="left" vertical="center" wrapText="1" readingOrder="1"/>
    </xf>
    <xf numFmtId="0" fontId="8" fillId="7" borderId="0" xfId="0" applyFont="1" applyFill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readingOrder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7"/>
  <sheetViews>
    <sheetView tabSelected="1" view="pageLayout" zoomScale="115" zoomScaleNormal="100" zoomScalePageLayoutView="115" workbookViewId="0">
      <selection activeCell="C4" sqref="C4"/>
    </sheetView>
  </sheetViews>
  <sheetFormatPr defaultColWidth="8.5" defaultRowHeight="12"/>
  <cols>
    <col min="1" max="1" width="17.875" style="4" customWidth="1"/>
    <col min="2" max="2" width="5.875" style="4" customWidth="1"/>
    <col min="3" max="3" width="19.625" style="4" customWidth="1"/>
    <col min="4" max="4" width="6" style="4" customWidth="1"/>
    <col min="5" max="5" width="10.5" style="4" customWidth="1"/>
    <col min="6" max="6" width="4.75" style="4" customWidth="1"/>
    <col min="7" max="7" width="28.125" style="4" hidden="1" customWidth="1"/>
    <col min="8" max="8" width="10.875" style="4" hidden="1" customWidth="1"/>
    <col min="9" max="9" width="0" style="4" hidden="1" customWidth="1"/>
    <col min="10" max="10" width="12.875" style="4" hidden="1" customWidth="1"/>
    <col min="11" max="11" width="0" style="4" hidden="1" customWidth="1"/>
    <col min="12" max="12" width="20.375" style="4" customWidth="1"/>
    <col min="13" max="13" width="13.125" style="4" customWidth="1"/>
    <col min="14" max="14" width="8.5" style="4" customWidth="1"/>
    <col min="15" max="15" width="8.75" style="4" customWidth="1"/>
    <col min="16" max="16" width="7" style="4" customWidth="1"/>
    <col min="17" max="17" width="6.125" style="4" customWidth="1"/>
    <col min="18" max="20" width="8.5" style="4"/>
    <col min="21" max="21" width="11" style="4" customWidth="1"/>
    <col min="22" max="16384" width="8.5" style="4"/>
  </cols>
  <sheetData>
    <row r="1" spans="1:21" s="27" customFormat="1" ht="13.5">
      <c r="A1" s="31" t="s">
        <v>124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30.75" customHeight="1">
      <c r="A2" s="16" t="s">
        <v>75</v>
      </c>
      <c r="B2" s="16" t="s">
        <v>57</v>
      </c>
      <c r="C2" s="16" t="s">
        <v>56</v>
      </c>
      <c r="D2" s="16" t="s">
        <v>52</v>
      </c>
      <c r="E2" s="16" t="s">
        <v>55</v>
      </c>
      <c r="F2" s="16" t="s">
        <v>125</v>
      </c>
      <c r="G2" s="16" t="s">
        <v>98</v>
      </c>
      <c r="H2" s="17" t="s">
        <v>61</v>
      </c>
      <c r="I2" s="1" t="s">
        <v>24</v>
      </c>
      <c r="J2" s="17" t="s">
        <v>62</v>
      </c>
      <c r="K2" s="17" t="s">
        <v>63</v>
      </c>
      <c r="L2" s="1" t="s">
        <v>25</v>
      </c>
      <c r="M2" s="1" t="s">
        <v>26</v>
      </c>
      <c r="N2" s="1" t="s">
        <v>68</v>
      </c>
      <c r="O2" s="1" t="s">
        <v>4</v>
      </c>
      <c r="P2" s="1" t="s">
        <v>74</v>
      </c>
      <c r="Q2" s="1" t="s">
        <v>44</v>
      </c>
      <c r="R2" s="2" t="s">
        <v>27</v>
      </c>
      <c r="S2" s="2" t="s">
        <v>65</v>
      </c>
      <c r="T2" s="2" t="s">
        <v>64</v>
      </c>
      <c r="U2" s="2" t="s">
        <v>28</v>
      </c>
    </row>
    <row r="3" spans="1:21" ht="20.25" customHeight="1">
      <c r="A3" s="3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41.25" customHeight="1">
      <c r="A4" s="18" t="s">
        <v>69</v>
      </c>
      <c r="B4" s="18" t="s">
        <v>22</v>
      </c>
      <c r="C4" s="18" t="s">
        <v>126</v>
      </c>
      <c r="D4" s="19">
        <v>1275</v>
      </c>
      <c r="E4" s="19" t="s">
        <v>58</v>
      </c>
      <c r="F4" s="20" t="s">
        <v>0</v>
      </c>
      <c r="G4" s="20" t="s">
        <v>0</v>
      </c>
      <c r="H4" s="20" t="s">
        <v>0</v>
      </c>
      <c r="I4" s="2" t="s">
        <v>29</v>
      </c>
      <c r="J4" s="21" t="s">
        <v>90</v>
      </c>
      <c r="K4" s="2">
        <v>447</v>
      </c>
      <c r="L4" s="2" t="s">
        <v>29</v>
      </c>
      <c r="M4" s="2" t="s">
        <v>29</v>
      </c>
      <c r="N4" s="2" t="s">
        <v>30</v>
      </c>
      <c r="O4" s="2" t="s">
        <v>34</v>
      </c>
      <c r="P4" s="2" t="s">
        <v>30</v>
      </c>
      <c r="Q4" s="2" t="s">
        <v>31</v>
      </c>
      <c r="R4" s="2" t="s">
        <v>31</v>
      </c>
      <c r="S4" s="20" t="s">
        <v>3</v>
      </c>
      <c r="T4" s="2" t="s">
        <v>33</v>
      </c>
      <c r="U4" s="2"/>
    </row>
    <row r="5" spans="1:21" ht="45" customHeight="1">
      <c r="A5" s="18" t="s">
        <v>70</v>
      </c>
      <c r="B5" s="18" t="s">
        <v>22</v>
      </c>
      <c r="C5" s="18" t="s">
        <v>7</v>
      </c>
      <c r="D5" s="19">
        <v>1350</v>
      </c>
      <c r="E5" s="19" t="s">
        <v>58</v>
      </c>
      <c r="F5" s="20" t="s">
        <v>0</v>
      </c>
      <c r="G5" s="20" t="s">
        <v>0</v>
      </c>
      <c r="H5" s="20" t="s">
        <v>0</v>
      </c>
      <c r="I5" s="2" t="s">
        <v>29</v>
      </c>
      <c r="J5" s="2" t="s">
        <v>100</v>
      </c>
      <c r="K5" s="22">
        <v>507</v>
      </c>
      <c r="L5" s="2" t="s">
        <v>29</v>
      </c>
      <c r="M5" s="2" t="s">
        <v>29</v>
      </c>
      <c r="N5" s="2" t="s">
        <v>30</v>
      </c>
      <c r="O5" s="2" t="s">
        <v>30</v>
      </c>
      <c r="P5" s="2" t="s">
        <v>30</v>
      </c>
      <c r="Q5" s="2" t="s">
        <v>31</v>
      </c>
      <c r="R5" s="2" t="s">
        <v>31</v>
      </c>
      <c r="S5" s="2" t="s">
        <v>31</v>
      </c>
      <c r="T5" s="2" t="s">
        <v>32</v>
      </c>
      <c r="U5" s="2" t="s">
        <v>35</v>
      </c>
    </row>
    <row r="6" spans="1:21" ht="58.5" customHeight="1">
      <c r="A6" s="2" t="s">
        <v>73</v>
      </c>
      <c r="B6" s="18" t="s">
        <v>22</v>
      </c>
      <c r="C6" s="2" t="s">
        <v>53</v>
      </c>
      <c r="D6" s="23">
        <v>1668</v>
      </c>
      <c r="E6" s="19" t="s">
        <v>58</v>
      </c>
      <c r="F6" s="20" t="s">
        <v>0</v>
      </c>
      <c r="G6" s="20" t="s">
        <v>0</v>
      </c>
      <c r="H6" s="20" t="s">
        <v>0</v>
      </c>
      <c r="I6" s="2" t="s">
        <v>29</v>
      </c>
      <c r="J6" s="2" t="s">
        <v>101</v>
      </c>
      <c r="K6" s="22" t="s">
        <v>89</v>
      </c>
      <c r="L6" s="2" t="s">
        <v>29</v>
      </c>
      <c r="M6" s="2" t="s">
        <v>29</v>
      </c>
      <c r="N6" s="24" t="s">
        <v>34</v>
      </c>
      <c r="O6" s="2" t="s">
        <v>34</v>
      </c>
      <c r="P6" s="2" t="s">
        <v>30</v>
      </c>
      <c r="Q6" s="2" t="s">
        <v>31</v>
      </c>
      <c r="R6" s="2" t="s">
        <v>31</v>
      </c>
      <c r="S6" s="2" t="s">
        <v>37</v>
      </c>
      <c r="T6" s="2" t="s">
        <v>33</v>
      </c>
      <c r="U6" s="2" t="s">
        <v>17</v>
      </c>
    </row>
    <row r="7" spans="1:21" ht="72" customHeight="1">
      <c r="A7" s="2" t="s">
        <v>71</v>
      </c>
      <c r="B7" s="18" t="s">
        <v>22</v>
      </c>
      <c r="C7" s="2" t="s">
        <v>54</v>
      </c>
      <c r="D7" s="2">
        <v>510</v>
      </c>
      <c r="E7" s="19" t="s">
        <v>58</v>
      </c>
      <c r="F7" s="20" t="s">
        <v>0</v>
      </c>
      <c r="G7" s="20" t="s">
        <v>0</v>
      </c>
      <c r="H7" s="20" t="s">
        <v>0</v>
      </c>
      <c r="I7" s="2" t="s">
        <v>29</v>
      </c>
      <c r="J7" s="2" t="s">
        <v>100</v>
      </c>
      <c r="K7" s="22" t="s">
        <v>84</v>
      </c>
      <c r="L7" s="2" t="s">
        <v>29</v>
      </c>
      <c r="M7" s="2" t="s">
        <v>29</v>
      </c>
      <c r="N7" s="2" t="s">
        <v>30</v>
      </c>
      <c r="O7" s="2" t="s">
        <v>30</v>
      </c>
      <c r="P7" s="2" t="s">
        <v>30</v>
      </c>
      <c r="Q7" s="2" t="s">
        <v>1</v>
      </c>
      <c r="R7" s="2" t="s">
        <v>1</v>
      </c>
      <c r="S7" s="2" t="s">
        <v>36</v>
      </c>
      <c r="T7" s="2" t="s">
        <v>2</v>
      </c>
      <c r="U7" s="2" t="s">
        <v>20</v>
      </c>
    </row>
    <row r="8" spans="1:21" ht="34.5" customHeight="1">
      <c r="A8" s="25" t="s">
        <v>122</v>
      </c>
      <c r="B8" s="18" t="s">
        <v>22</v>
      </c>
      <c r="C8" s="25" t="s">
        <v>45</v>
      </c>
      <c r="D8" s="26">
        <v>4200</v>
      </c>
      <c r="E8" s="19" t="s">
        <v>58</v>
      </c>
      <c r="F8" s="20" t="s">
        <v>0</v>
      </c>
      <c r="G8" s="20" t="s">
        <v>0</v>
      </c>
      <c r="H8" s="20" t="s">
        <v>0</v>
      </c>
      <c r="I8" s="2" t="s">
        <v>29</v>
      </c>
      <c r="J8" s="22" t="s">
        <v>88</v>
      </c>
      <c r="K8" s="22">
        <v>616</v>
      </c>
      <c r="L8" s="2" t="s">
        <v>29</v>
      </c>
      <c r="M8" s="2" t="s">
        <v>29</v>
      </c>
      <c r="N8" s="2" t="s">
        <v>30</v>
      </c>
      <c r="O8" s="2" t="s">
        <v>30</v>
      </c>
      <c r="P8" s="2" t="s">
        <v>30</v>
      </c>
      <c r="Q8" s="2" t="s">
        <v>31</v>
      </c>
      <c r="R8" s="2" t="s">
        <v>31</v>
      </c>
      <c r="S8" s="24" t="s">
        <v>16</v>
      </c>
      <c r="T8" s="2" t="s">
        <v>33</v>
      </c>
      <c r="U8" s="2" t="s">
        <v>133</v>
      </c>
    </row>
    <row r="9" spans="1:21" ht="20.25" customHeight="1">
      <c r="A9" s="25" t="s">
        <v>72</v>
      </c>
      <c r="B9" s="18" t="s">
        <v>22</v>
      </c>
      <c r="C9" s="25" t="s">
        <v>46</v>
      </c>
      <c r="D9" s="26">
        <v>1300</v>
      </c>
      <c r="E9" s="19" t="s">
        <v>58</v>
      </c>
      <c r="F9" s="20" t="s">
        <v>0</v>
      </c>
      <c r="G9" s="20" t="s">
        <v>0</v>
      </c>
      <c r="H9" s="20" t="s">
        <v>0</v>
      </c>
      <c r="I9" s="2" t="s">
        <v>29</v>
      </c>
      <c r="J9" s="22" t="s">
        <v>88</v>
      </c>
      <c r="K9" s="22">
        <v>523</v>
      </c>
      <c r="L9" s="2" t="s">
        <v>29</v>
      </c>
      <c r="M9" s="2" t="s">
        <v>29</v>
      </c>
      <c r="N9" s="2" t="s">
        <v>30</v>
      </c>
      <c r="O9" s="2" t="s">
        <v>30</v>
      </c>
      <c r="P9" s="2" t="s">
        <v>30</v>
      </c>
      <c r="Q9" s="2" t="s">
        <v>31</v>
      </c>
      <c r="R9" s="2" t="s">
        <v>31</v>
      </c>
      <c r="S9" s="24" t="s">
        <v>16</v>
      </c>
      <c r="T9" s="2" t="s">
        <v>33</v>
      </c>
      <c r="U9" s="25"/>
    </row>
    <row r="10" spans="1:21" ht="20.25" customHeight="1">
      <c r="A10" s="25" t="s">
        <v>127</v>
      </c>
      <c r="B10" s="18" t="s">
        <v>22</v>
      </c>
      <c r="C10" s="28" t="s">
        <v>128</v>
      </c>
      <c r="D10" s="26">
        <v>990</v>
      </c>
      <c r="E10" s="19" t="s">
        <v>58</v>
      </c>
      <c r="F10" s="20" t="s">
        <v>0</v>
      </c>
      <c r="G10" s="20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" t="s">
        <v>29</v>
      </c>
      <c r="N10" s="2" t="s">
        <v>30</v>
      </c>
      <c r="O10" s="24" t="s">
        <v>34</v>
      </c>
      <c r="P10" s="24" t="s">
        <v>34</v>
      </c>
      <c r="Q10" s="2" t="s">
        <v>129</v>
      </c>
      <c r="R10" s="2" t="s">
        <v>31</v>
      </c>
      <c r="S10" s="24" t="s">
        <v>130</v>
      </c>
      <c r="T10" s="2" t="s">
        <v>131</v>
      </c>
      <c r="U10" s="25"/>
    </row>
    <row r="11" spans="1:21" ht="20.25" customHeight="1">
      <c r="A11" s="33" t="s">
        <v>67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0.25" customHeight="1">
      <c r="A12" s="25" t="s">
        <v>50</v>
      </c>
      <c r="B12" s="18" t="s">
        <v>22</v>
      </c>
      <c r="C12" s="25" t="s">
        <v>47</v>
      </c>
      <c r="D12" s="23">
        <v>4600</v>
      </c>
      <c r="E12" s="19" t="s">
        <v>58</v>
      </c>
      <c r="F12" s="20" t="s">
        <v>0</v>
      </c>
      <c r="G12" s="20" t="s">
        <v>0</v>
      </c>
      <c r="H12" s="20" t="s">
        <v>0</v>
      </c>
      <c r="I12" s="2" t="s">
        <v>29</v>
      </c>
      <c r="J12" s="2" t="s">
        <v>97</v>
      </c>
      <c r="K12" s="22" t="s">
        <v>87</v>
      </c>
      <c r="L12" s="2" t="s">
        <v>29</v>
      </c>
      <c r="M12" s="2" t="s">
        <v>29</v>
      </c>
      <c r="N12" s="2" t="s">
        <v>30</v>
      </c>
      <c r="O12" s="2" t="s">
        <v>30</v>
      </c>
      <c r="P12" s="2" t="s">
        <v>30</v>
      </c>
      <c r="Q12" s="2" t="s">
        <v>1</v>
      </c>
      <c r="R12" s="2" t="s">
        <v>31</v>
      </c>
      <c r="S12" s="2" t="s">
        <v>31</v>
      </c>
      <c r="T12" s="2" t="s">
        <v>48</v>
      </c>
      <c r="U12" s="2" t="s">
        <v>49</v>
      </c>
    </row>
    <row r="13" spans="1:21" ht="48.75" customHeight="1">
      <c r="A13" s="18" t="s">
        <v>70</v>
      </c>
      <c r="B13" s="18" t="s">
        <v>22</v>
      </c>
      <c r="C13" s="18" t="s">
        <v>51</v>
      </c>
      <c r="D13" s="18">
        <v>200</v>
      </c>
      <c r="E13" s="18" t="s">
        <v>59</v>
      </c>
      <c r="F13" s="20" t="s">
        <v>0</v>
      </c>
      <c r="G13" s="20" t="s">
        <v>0</v>
      </c>
      <c r="H13" s="20" t="s">
        <v>0</v>
      </c>
      <c r="I13" s="20" t="s">
        <v>0</v>
      </c>
      <c r="J13" s="2" t="s">
        <v>100</v>
      </c>
      <c r="K13" s="22">
        <v>507</v>
      </c>
      <c r="L13" s="2" t="s">
        <v>42</v>
      </c>
      <c r="M13" s="2" t="s">
        <v>41</v>
      </c>
      <c r="N13" s="2" t="s">
        <v>29</v>
      </c>
      <c r="O13" s="2" t="s">
        <v>30</v>
      </c>
      <c r="P13" s="2"/>
      <c r="Q13" s="2" t="s">
        <v>29</v>
      </c>
      <c r="R13" s="2" t="s">
        <v>29</v>
      </c>
      <c r="S13" s="2" t="s">
        <v>29</v>
      </c>
      <c r="T13" s="2" t="s">
        <v>29</v>
      </c>
      <c r="U13" s="2" t="s">
        <v>12</v>
      </c>
    </row>
    <row r="14" spans="1:21" ht="51" customHeight="1">
      <c r="A14" s="18" t="s">
        <v>70</v>
      </c>
      <c r="B14" s="18" t="s">
        <v>22</v>
      </c>
      <c r="C14" s="18" t="s">
        <v>9</v>
      </c>
      <c r="D14" s="18">
        <v>500</v>
      </c>
      <c r="E14" s="18" t="s">
        <v>21</v>
      </c>
      <c r="F14" s="20" t="s">
        <v>0</v>
      </c>
      <c r="G14" s="20" t="s">
        <v>0</v>
      </c>
      <c r="H14" s="20" t="s">
        <v>0</v>
      </c>
      <c r="I14" s="20" t="s">
        <v>0</v>
      </c>
      <c r="J14" s="2" t="s">
        <v>100</v>
      </c>
      <c r="K14" s="22">
        <v>503</v>
      </c>
      <c r="L14" s="2" t="s">
        <v>42</v>
      </c>
      <c r="M14" s="2" t="s">
        <v>41</v>
      </c>
      <c r="N14" s="2" t="s">
        <v>29</v>
      </c>
      <c r="O14" s="2" t="s">
        <v>34</v>
      </c>
      <c r="P14" s="2"/>
      <c r="Q14" s="2" t="s">
        <v>29</v>
      </c>
      <c r="R14" s="2" t="s">
        <v>29</v>
      </c>
      <c r="S14" s="2" t="s">
        <v>29</v>
      </c>
      <c r="T14" s="2" t="s">
        <v>29</v>
      </c>
      <c r="U14" s="2"/>
    </row>
    <row r="15" spans="1:21" ht="20.25" customHeight="1">
      <c r="A15" s="18" t="s">
        <v>69</v>
      </c>
      <c r="B15" s="18" t="s">
        <v>22</v>
      </c>
      <c r="C15" s="25" t="s">
        <v>95</v>
      </c>
      <c r="D15" s="25">
        <v>198</v>
      </c>
      <c r="E15" s="25" t="s">
        <v>21</v>
      </c>
      <c r="F15" s="20" t="s">
        <v>0</v>
      </c>
      <c r="G15" s="20" t="s">
        <v>0</v>
      </c>
      <c r="H15" s="20" t="s">
        <v>0</v>
      </c>
      <c r="I15" s="20" t="s">
        <v>0</v>
      </c>
      <c r="J15" s="21" t="s">
        <v>90</v>
      </c>
      <c r="K15" s="2" t="s">
        <v>99</v>
      </c>
      <c r="L15" s="2" t="s">
        <v>43</v>
      </c>
      <c r="M15" s="2" t="s">
        <v>41</v>
      </c>
      <c r="N15" s="2" t="s">
        <v>29</v>
      </c>
      <c r="O15" s="2" t="s">
        <v>34</v>
      </c>
      <c r="P15" s="2"/>
      <c r="Q15" s="2" t="s">
        <v>29</v>
      </c>
      <c r="R15" s="2" t="s">
        <v>29</v>
      </c>
      <c r="S15" s="2" t="s">
        <v>29</v>
      </c>
      <c r="T15" s="2" t="s">
        <v>29</v>
      </c>
      <c r="U15" s="2" t="s">
        <v>29</v>
      </c>
    </row>
    <row r="16" spans="1:21" ht="48" customHeight="1">
      <c r="A16" s="18" t="s">
        <v>69</v>
      </c>
      <c r="B16" s="18" t="s">
        <v>22</v>
      </c>
      <c r="C16" s="2" t="s">
        <v>96</v>
      </c>
      <c r="D16" s="25">
        <v>275.02</v>
      </c>
      <c r="E16" s="25" t="s">
        <v>21</v>
      </c>
      <c r="F16" s="20" t="s">
        <v>31</v>
      </c>
      <c r="G16" s="20" t="s">
        <v>0</v>
      </c>
      <c r="H16" s="20" t="s">
        <v>0</v>
      </c>
      <c r="I16" s="20" t="s">
        <v>0</v>
      </c>
      <c r="J16" s="21" t="s">
        <v>90</v>
      </c>
      <c r="K16" s="2" t="s">
        <v>102</v>
      </c>
      <c r="L16" s="2" t="s">
        <v>123</v>
      </c>
      <c r="M16" s="2" t="s">
        <v>41</v>
      </c>
      <c r="N16" s="2" t="s">
        <v>29</v>
      </c>
      <c r="O16" s="2" t="s">
        <v>29</v>
      </c>
      <c r="P16" s="2" t="s">
        <v>29</v>
      </c>
      <c r="Q16" s="2" t="s">
        <v>29</v>
      </c>
      <c r="R16" s="2" t="s">
        <v>29</v>
      </c>
      <c r="S16" s="2" t="s">
        <v>29</v>
      </c>
      <c r="T16" s="2" t="s">
        <v>29</v>
      </c>
      <c r="U16" s="2" t="s">
        <v>29</v>
      </c>
    </row>
    <row r="17" spans="1:21" ht="20.25" customHeight="1">
      <c r="A17" s="18" t="s">
        <v>69</v>
      </c>
      <c r="B17" s="18" t="s">
        <v>23</v>
      </c>
      <c r="C17" s="18" t="s">
        <v>14</v>
      </c>
      <c r="D17" s="18">
        <v>456</v>
      </c>
      <c r="E17" s="2" t="s">
        <v>60</v>
      </c>
      <c r="F17" s="20" t="s">
        <v>1</v>
      </c>
      <c r="G17" s="22" t="s">
        <v>117</v>
      </c>
      <c r="H17" s="22" t="s">
        <v>118</v>
      </c>
      <c r="I17" s="22">
        <v>1</v>
      </c>
      <c r="J17" s="22" t="s">
        <v>90</v>
      </c>
      <c r="K17" s="22">
        <v>380</v>
      </c>
      <c r="L17" s="2" t="s">
        <v>39</v>
      </c>
      <c r="M17" s="2" t="s">
        <v>5</v>
      </c>
      <c r="N17" s="2" t="s">
        <v>29</v>
      </c>
      <c r="O17" s="2" t="s">
        <v>29</v>
      </c>
      <c r="P17" s="2"/>
      <c r="Q17" s="2" t="s">
        <v>29</v>
      </c>
      <c r="R17" s="2" t="s">
        <v>31</v>
      </c>
      <c r="S17" s="2" t="s">
        <v>29</v>
      </c>
      <c r="T17" s="2" t="s">
        <v>29</v>
      </c>
      <c r="U17" s="2" t="s">
        <v>29</v>
      </c>
    </row>
    <row r="18" spans="1:21" ht="20.25" customHeight="1">
      <c r="A18" s="18" t="s">
        <v>69</v>
      </c>
      <c r="B18" s="18" t="s">
        <v>23</v>
      </c>
      <c r="C18" s="18" t="s">
        <v>91</v>
      </c>
      <c r="D18" s="18">
        <v>260</v>
      </c>
      <c r="E18" s="2" t="s">
        <v>60</v>
      </c>
      <c r="F18" s="20" t="s">
        <v>1</v>
      </c>
      <c r="G18" s="22" t="s">
        <v>92</v>
      </c>
      <c r="H18" s="22" t="s">
        <v>119</v>
      </c>
      <c r="I18" s="22">
        <v>3</v>
      </c>
      <c r="J18" s="22" t="s">
        <v>90</v>
      </c>
      <c r="K18" s="22">
        <v>43</v>
      </c>
      <c r="L18" s="2" t="s">
        <v>39</v>
      </c>
      <c r="M18" s="2" t="s">
        <v>5</v>
      </c>
      <c r="N18" s="2" t="s">
        <v>29</v>
      </c>
      <c r="O18" s="2" t="s">
        <v>29</v>
      </c>
      <c r="P18" s="2"/>
      <c r="Q18" s="2" t="s">
        <v>29</v>
      </c>
      <c r="R18" s="2" t="s">
        <v>38</v>
      </c>
      <c r="S18" s="2" t="s">
        <v>29</v>
      </c>
      <c r="T18" s="2" t="s">
        <v>29</v>
      </c>
      <c r="U18" s="2" t="s">
        <v>29</v>
      </c>
    </row>
    <row r="19" spans="1:21" ht="20.25" customHeight="1">
      <c r="A19" s="18" t="s">
        <v>69</v>
      </c>
      <c r="B19" s="18" t="s">
        <v>23</v>
      </c>
      <c r="C19" s="18" t="s">
        <v>132</v>
      </c>
      <c r="D19" s="18">
        <v>658</v>
      </c>
      <c r="E19" s="2" t="s">
        <v>60</v>
      </c>
      <c r="F19" s="20" t="s">
        <v>1</v>
      </c>
      <c r="G19" s="22" t="s">
        <v>93</v>
      </c>
      <c r="H19" s="22" t="s">
        <v>119</v>
      </c>
      <c r="I19" s="22">
        <v>3</v>
      </c>
      <c r="J19" s="22" t="s">
        <v>90</v>
      </c>
      <c r="K19" s="22" t="s">
        <v>94</v>
      </c>
      <c r="L19" s="2" t="s">
        <v>40</v>
      </c>
      <c r="M19" s="2" t="s">
        <v>5</v>
      </c>
      <c r="N19" s="2" t="s">
        <v>29</v>
      </c>
      <c r="O19" s="2" t="s">
        <v>29</v>
      </c>
      <c r="P19" s="2"/>
      <c r="Q19" s="2" t="s">
        <v>29</v>
      </c>
      <c r="R19" s="2" t="s">
        <v>38</v>
      </c>
      <c r="S19" s="2" t="s">
        <v>29</v>
      </c>
      <c r="T19" s="2" t="s">
        <v>29</v>
      </c>
      <c r="U19" s="2" t="s">
        <v>29</v>
      </c>
    </row>
    <row r="20" spans="1:21" ht="20.25" customHeight="1">
      <c r="A20" s="18" t="s">
        <v>69</v>
      </c>
      <c r="B20" s="18" t="s">
        <v>23</v>
      </c>
      <c r="C20" s="25" t="s">
        <v>15</v>
      </c>
      <c r="D20" s="18">
        <v>79.3</v>
      </c>
      <c r="E20" s="2" t="s">
        <v>60</v>
      </c>
      <c r="F20" s="20" t="s">
        <v>1</v>
      </c>
      <c r="G20" s="22" t="s">
        <v>93</v>
      </c>
      <c r="H20" s="22" t="s">
        <v>119</v>
      </c>
      <c r="I20" s="22">
        <v>3</v>
      </c>
      <c r="J20" s="22" t="s">
        <v>90</v>
      </c>
      <c r="K20" s="22" t="s">
        <v>94</v>
      </c>
      <c r="L20" s="2" t="s">
        <v>40</v>
      </c>
      <c r="M20" s="2" t="s">
        <v>5</v>
      </c>
      <c r="N20" s="2" t="s">
        <v>29</v>
      </c>
      <c r="O20" s="2" t="s">
        <v>29</v>
      </c>
      <c r="P20" s="2"/>
      <c r="Q20" s="2" t="s">
        <v>29</v>
      </c>
      <c r="R20" s="2" t="s">
        <v>38</v>
      </c>
      <c r="S20" s="2" t="s">
        <v>29</v>
      </c>
      <c r="T20" s="2" t="s">
        <v>29</v>
      </c>
      <c r="U20" s="2" t="s">
        <v>29</v>
      </c>
    </row>
    <row r="21" spans="1:21" ht="20.25" customHeight="1">
      <c r="A21" s="18" t="s">
        <v>70</v>
      </c>
      <c r="B21" s="18" t="s">
        <v>23</v>
      </c>
      <c r="C21" s="18" t="s">
        <v>8</v>
      </c>
      <c r="D21" s="18">
        <v>300</v>
      </c>
      <c r="E21" s="2" t="s">
        <v>60</v>
      </c>
      <c r="F21" s="20" t="s">
        <v>1</v>
      </c>
      <c r="G21" s="22" t="s">
        <v>81</v>
      </c>
      <c r="H21" s="22" t="s">
        <v>120</v>
      </c>
      <c r="I21" s="22" t="s">
        <v>82</v>
      </c>
      <c r="J21" s="2" t="s">
        <v>100</v>
      </c>
      <c r="K21" s="22">
        <v>507</v>
      </c>
      <c r="L21" s="2" t="s">
        <v>39</v>
      </c>
      <c r="M21" s="2" t="s">
        <v>5</v>
      </c>
      <c r="N21" s="2" t="s">
        <v>29</v>
      </c>
      <c r="O21" s="2" t="s">
        <v>29</v>
      </c>
      <c r="P21" s="2"/>
      <c r="Q21" s="2" t="s">
        <v>29</v>
      </c>
      <c r="R21" s="2" t="s">
        <v>31</v>
      </c>
      <c r="S21" s="2" t="s">
        <v>29</v>
      </c>
      <c r="T21" s="2" t="s">
        <v>29</v>
      </c>
      <c r="U21" s="2" t="s">
        <v>29</v>
      </c>
    </row>
    <row r="22" spans="1:21" ht="20.25" customHeight="1">
      <c r="A22" s="2" t="s">
        <v>71</v>
      </c>
      <c r="B22" s="18" t="s">
        <v>23</v>
      </c>
      <c r="C22" s="2" t="s">
        <v>18</v>
      </c>
      <c r="D22" s="2">
        <v>247.14</v>
      </c>
      <c r="E22" s="2" t="s">
        <v>60</v>
      </c>
      <c r="F22" s="2" t="s">
        <v>1</v>
      </c>
      <c r="G22" s="22" t="s">
        <v>85</v>
      </c>
      <c r="H22" s="22" t="s">
        <v>121</v>
      </c>
      <c r="I22" s="22">
        <v>2</v>
      </c>
      <c r="J22" s="2" t="s">
        <v>100</v>
      </c>
      <c r="K22" s="22" t="s">
        <v>84</v>
      </c>
      <c r="L22" s="2" t="s">
        <v>40</v>
      </c>
      <c r="M22" s="2" t="s">
        <v>5</v>
      </c>
      <c r="N22" s="2" t="s">
        <v>29</v>
      </c>
      <c r="O22" s="2" t="s">
        <v>29</v>
      </c>
      <c r="P22" s="2"/>
      <c r="Q22" s="2" t="s">
        <v>29</v>
      </c>
      <c r="R22" s="2" t="s">
        <v>31</v>
      </c>
      <c r="S22" s="2" t="s">
        <v>29</v>
      </c>
      <c r="T22" s="2" t="s">
        <v>29</v>
      </c>
      <c r="U22" s="2" t="s">
        <v>29</v>
      </c>
    </row>
    <row r="23" spans="1:21" ht="20.25" customHeight="1">
      <c r="A23" s="2" t="s">
        <v>71</v>
      </c>
      <c r="B23" s="18" t="s">
        <v>23</v>
      </c>
      <c r="C23" s="2" t="s">
        <v>19</v>
      </c>
      <c r="D23" s="2">
        <v>661.76</v>
      </c>
      <c r="E23" s="2" t="s">
        <v>60</v>
      </c>
      <c r="F23" s="2" t="s">
        <v>1</v>
      </c>
      <c r="G23" s="22" t="s">
        <v>103</v>
      </c>
      <c r="H23" s="22" t="s">
        <v>118</v>
      </c>
      <c r="I23" s="22">
        <v>4</v>
      </c>
      <c r="J23" s="2" t="s">
        <v>100</v>
      </c>
      <c r="K23" s="22" t="s">
        <v>104</v>
      </c>
      <c r="L23" s="2" t="s">
        <v>40</v>
      </c>
      <c r="M23" s="2" t="s">
        <v>5</v>
      </c>
      <c r="N23" s="2" t="s">
        <v>29</v>
      </c>
      <c r="O23" s="2" t="s">
        <v>29</v>
      </c>
      <c r="P23" s="2"/>
      <c r="Q23" s="2" t="s">
        <v>29</v>
      </c>
      <c r="R23" s="2" t="s">
        <v>31</v>
      </c>
      <c r="S23" s="2" t="s">
        <v>29</v>
      </c>
      <c r="T23" s="2" t="s">
        <v>29</v>
      </c>
      <c r="U23" s="2" t="s">
        <v>29</v>
      </c>
    </row>
    <row r="24" spans="1:21" ht="20.25" customHeight="1"/>
    <row r="25" spans="1:21" ht="12" hidden="1" customHeight="1"/>
    <row r="26" spans="1:21" ht="20.25" hidden="1" customHeight="1">
      <c r="J26" s="5"/>
      <c r="K26" s="13" t="s">
        <v>108</v>
      </c>
      <c r="L26" s="13" t="s">
        <v>109</v>
      </c>
      <c r="M26" s="5" t="s">
        <v>110</v>
      </c>
      <c r="N26" s="5" t="s">
        <v>111</v>
      </c>
      <c r="O26" s="5"/>
      <c r="P26" s="5"/>
      <c r="Q26" s="5" t="s">
        <v>111</v>
      </c>
      <c r="R26" s="5" t="s">
        <v>109</v>
      </c>
    </row>
    <row r="27" spans="1:21" ht="21.75" hidden="1" customHeight="1">
      <c r="A27" s="34" t="s">
        <v>6</v>
      </c>
      <c r="B27" s="34"/>
      <c r="C27" s="7" t="s">
        <v>70</v>
      </c>
      <c r="D27" s="7" t="s">
        <v>71</v>
      </c>
      <c r="E27" s="7" t="s">
        <v>86</v>
      </c>
      <c r="F27" s="7" t="s">
        <v>72</v>
      </c>
      <c r="G27" s="7" t="s">
        <v>73</v>
      </c>
      <c r="H27" s="8" t="s">
        <v>69</v>
      </c>
      <c r="J27" s="5" t="s">
        <v>105</v>
      </c>
      <c r="K27" s="14">
        <f>SUM(D4:D23)</f>
        <v>19728.219999999998</v>
      </c>
      <c r="L27" s="14">
        <f>K27/8</f>
        <v>2466.0274999999997</v>
      </c>
      <c r="M27" s="5">
        <f>K27/10</f>
        <v>1972.8219999999997</v>
      </c>
      <c r="N27" s="5">
        <f>K27/6</f>
        <v>3288.0366666666664</v>
      </c>
      <c r="O27" s="5" t="s">
        <v>112</v>
      </c>
      <c r="P27" s="5">
        <v>9281</v>
      </c>
      <c r="Q27" s="5">
        <f>P27/6</f>
        <v>1546.8333333333333</v>
      </c>
      <c r="R27" s="5">
        <f>P27/8</f>
        <v>1160.125</v>
      </c>
    </row>
    <row r="28" spans="1:21" ht="21.75" hidden="1" customHeight="1">
      <c r="A28" s="35" t="s">
        <v>83</v>
      </c>
      <c r="B28" s="35"/>
      <c r="C28" s="7" t="s">
        <v>11</v>
      </c>
      <c r="D28" s="6" t="s">
        <v>11</v>
      </c>
      <c r="E28" s="7" t="s">
        <v>11</v>
      </c>
      <c r="F28" s="7" t="s">
        <v>11</v>
      </c>
      <c r="G28" s="7" t="s">
        <v>11</v>
      </c>
      <c r="H28" s="9" t="s">
        <v>11</v>
      </c>
      <c r="J28" s="5" t="s">
        <v>106</v>
      </c>
      <c r="K28" s="14">
        <f>SUM(D13:D16)</f>
        <v>1173.02</v>
      </c>
      <c r="L28" s="14">
        <f>K28/8</f>
        <v>146.6275</v>
      </c>
      <c r="M28" s="5">
        <f t="shared" ref="M28:M30" si="0">K28/10</f>
        <v>117.30199999999999</v>
      </c>
      <c r="N28" s="5">
        <f t="shared" ref="N28:N30" si="1">K28/6</f>
        <v>195.50333333333333</v>
      </c>
      <c r="O28" s="5" t="s">
        <v>113</v>
      </c>
      <c r="P28" s="5">
        <v>1632.92</v>
      </c>
      <c r="Q28" s="5">
        <f t="shared" ref="Q28:Q29" si="2">P28/6</f>
        <v>272.15333333333336</v>
      </c>
      <c r="R28" s="5">
        <f t="shared" ref="R28:R30" si="3">P28/8</f>
        <v>204.11500000000001</v>
      </c>
    </row>
    <row r="29" spans="1:21" ht="21.75" hidden="1" customHeight="1">
      <c r="A29" s="29" t="s">
        <v>115</v>
      </c>
      <c r="B29" s="30"/>
      <c r="C29" s="7" t="s">
        <v>10</v>
      </c>
      <c r="D29" s="6" t="s">
        <v>13</v>
      </c>
      <c r="E29" s="7" t="s">
        <v>13</v>
      </c>
      <c r="F29" s="7" t="s">
        <v>10</v>
      </c>
      <c r="G29" s="7" t="s">
        <v>13</v>
      </c>
      <c r="H29" s="9" t="s">
        <v>13</v>
      </c>
      <c r="J29" s="5" t="s">
        <v>107</v>
      </c>
      <c r="K29" s="14">
        <f>SUM(D17:D23)</f>
        <v>2662.2</v>
      </c>
      <c r="L29" s="14">
        <f>K29/8</f>
        <v>332.77499999999998</v>
      </c>
      <c r="M29" s="5">
        <f t="shared" si="0"/>
        <v>266.21999999999997</v>
      </c>
      <c r="N29" s="5">
        <f t="shared" si="1"/>
        <v>443.7</v>
      </c>
      <c r="O29" s="5" t="s">
        <v>114</v>
      </c>
      <c r="P29" s="5">
        <v>8252.6</v>
      </c>
      <c r="Q29" s="5">
        <f t="shared" si="2"/>
        <v>1375.4333333333334</v>
      </c>
      <c r="R29" s="5">
        <f t="shared" si="3"/>
        <v>1031.575</v>
      </c>
    </row>
    <row r="30" spans="1:21" ht="21.75" hidden="1" customHeight="1">
      <c r="D30" s="10"/>
      <c r="E30" s="10"/>
      <c r="F30" s="11"/>
      <c r="G30" s="10"/>
      <c r="H30" s="10" t="s">
        <v>76</v>
      </c>
      <c r="I30" s="10"/>
      <c r="J30" s="3" t="s">
        <v>116</v>
      </c>
      <c r="K30" s="15">
        <f>SUM(K27:K29)</f>
        <v>23563.439999999999</v>
      </c>
      <c r="L30" s="15">
        <f>SUM(L27:L29)</f>
        <v>2945.43</v>
      </c>
      <c r="M30" s="5">
        <f t="shared" si="0"/>
        <v>2356.3440000000001</v>
      </c>
      <c r="N30" s="5">
        <f t="shared" si="1"/>
        <v>3927.24</v>
      </c>
      <c r="O30" s="3"/>
      <c r="P30" s="3">
        <f>SUM(P27:P29)</f>
        <v>19166.52</v>
      </c>
      <c r="Q30" s="3">
        <f>P30/6</f>
        <v>3194.42</v>
      </c>
      <c r="R30" s="5">
        <f t="shared" si="3"/>
        <v>2395.8150000000001</v>
      </c>
    </row>
    <row r="31" spans="1:21" ht="20.25" hidden="1" customHeight="1">
      <c r="H31" s="4" t="s">
        <v>77</v>
      </c>
      <c r="K31" s="12">
        <f>SUM(K28:K29)</f>
        <v>3835.22</v>
      </c>
      <c r="L31" s="12">
        <f>SUM(L28:L29)</f>
        <v>479.40249999999997</v>
      </c>
    </row>
    <row r="32" spans="1:21" ht="20.25" hidden="1" customHeight="1">
      <c r="H32" s="4" t="s">
        <v>78</v>
      </c>
    </row>
    <row r="33" spans="8:8" ht="20.25" hidden="1" customHeight="1">
      <c r="H33" s="4" t="s">
        <v>79</v>
      </c>
    </row>
    <row r="34" spans="8:8" ht="20.25" hidden="1" customHeight="1">
      <c r="H34" s="4" t="s">
        <v>80</v>
      </c>
    </row>
    <row r="35" spans="8:8" ht="20.25" customHeight="1"/>
    <row r="36" spans="8:8" ht="20.25" customHeight="1"/>
    <row r="37" spans="8:8" ht="20.25" customHeight="1"/>
    <row r="38" spans="8:8" ht="20.25" customHeight="1"/>
    <row r="39" spans="8:8" ht="20.25" customHeight="1"/>
    <row r="40" spans="8:8" ht="20.25" customHeight="1"/>
    <row r="41" spans="8:8" ht="20.25" customHeight="1"/>
    <row r="42" spans="8:8" ht="20.25" customHeight="1"/>
    <row r="43" spans="8:8" ht="20.25" customHeight="1"/>
    <row r="44" spans="8:8" ht="20.25" customHeight="1"/>
    <row r="45" spans="8:8" ht="20.25" customHeight="1"/>
    <row r="46" spans="8:8" ht="20.25" customHeight="1"/>
    <row r="47" spans="8:8" ht="20.25" customHeight="1"/>
    <row r="48" spans="8: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</sheetData>
  <autoFilter ref="A2:U23"/>
  <mergeCells count="6">
    <mergeCell ref="A29:B29"/>
    <mergeCell ref="A1:U1"/>
    <mergeCell ref="A3:U3"/>
    <mergeCell ref="A11:U11"/>
    <mergeCell ref="A27:B27"/>
    <mergeCell ref="A28:B28"/>
  </mergeCells>
  <phoneticPr fontId="1" type="noConversion"/>
  <dataValidations count="4">
    <dataValidation allowBlank="1" showErrorMessage="1" sqref="K15:K16 K4"/>
    <dataValidation type="list" allowBlank="1" showErrorMessage="1" sqref="S8:S10">
      <formula1>"表面隆起,表面龜裂,部分積水,無損害,其他(超過一項或需補充)"</formula1>
    </dataValidation>
    <dataValidation type="list" allowBlank="1" showErrorMessage="1" sqref="N6 O10:P10">
      <formula1>"需要,不需要"</formula1>
    </dataValidation>
    <dataValidation type="list" allowBlank="1" showErrorMessage="1" sqref="I12 I4:I9">
      <formula1>"納入,不納入(請於下欄備註說明原因)"</formula1>
    </dataValidation>
  </dataValidations>
  <pageMargins left="0.25" right="0.25" top="0.20751811594202899" bottom="0.21467391304347827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租賃標的清單-公告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tassm0016</dc:creator>
  <cp:lastModifiedBy>學校組 張瓊尹</cp:lastModifiedBy>
  <cp:lastPrinted>2023-06-20T08:22:40Z</cp:lastPrinted>
  <dcterms:created xsi:type="dcterms:W3CDTF">2022-07-19T03:45:06Z</dcterms:created>
  <dcterms:modified xsi:type="dcterms:W3CDTF">2023-07-31T03:14:18Z</dcterms:modified>
</cp:coreProperties>
</file>