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" windowWidth="17400" windowHeight="6015"/>
  </bookViews>
  <sheets>
    <sheet name="106年度" sheetId="11" r:id="rId1"/>
  </sheets>
  <calcPr calcId="145621"/>
</workbook>
</file>

<file path=xl/calcChain.xml><?xml version="1.0" encoding="utf-8"?>
<calcChain xmlns="http://schemas.openxmlformats.org/spreadsheetml/2006/main">
  <c r="N8" i="11" l="1"/>
  <c r="B8" i="11"/>
  <c r="M8" i="11"/>
  <c r="N2" i="11"/>
  <c r="L8" i="11"/>
  <c r="I8" i="11" l="1"/>
  <c r="G8" i="11" l="1"/>
  <c r="K8" i="11" l="1"/>
  <c r="J8" i="11"/>
  <c r="H8" i="11"/>
  <c r="F8" i="11"/>
  <c r="E8" i="11"/>
  <c r="D8" i="11"/>
  <c r="C8" i="11"/>
  <c r="N7" i="11"/>
  <c r="N6" i="11"/>
  <c r="N5" i="11"/>
  <c r="N4" i="11"/>
  <c r="N3" i="11"/>
</calcChain>
</file>

<file path=xl/sharedStrings.xml><?xml version="1.0" encoding="utf-8"?>
<sst xmlns="http://schemas.openxmlformats.org/spreadsheetml/2006/main" count="21" uniqueCount="21">
  <si>
    <t>獎金費用</t>
    <phoneticPr fontId="2" type="noConversion"/>
  </si>
  <si>
    <t>銷管費用</t>
    <phoneticPr fontId="2" type="noConversion"/>
  </si>
  <si>
    <t>逾期未領獎金</t>
    <phoneticPr fontId="2" type="noConversion"/>
  </si>
  <si>
    <t>可分配盈餘</t>
  </si>
  <si>
    <t>合計</t>
    <phoneticPr fontId="2" type="noConversion"/>
  </si>
  <si>
    <t>實際銷售金額</t>
    <phoneticPr fontId="2" type="noConversion"/>
  </si>
  <si>
    <t>逾期未領退款</t>
    <phoneticPr fontId="2" type="noConversion"/>
  </si>
  <si>
    <t>項目</t>
    <phoneticPr fontId="2" type="noConversion"/>
  </si>
  <si>
    <t>利息收入</t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</si>
  <si>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1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</si>
  <si>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2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</si>
  <si>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3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</si>
  <si>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4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</si>
  <si>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5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</si>
  <si>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6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</si>
  <si>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7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</si>
  <si>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8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</si>
  <si>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9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</si>
  <si>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10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</si>
  <si>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11</t>
    </r>
    <r>
      <rPr>
        <sz val="10"/>
        <rFont val="微軟正黑體"/>
        <family val="2"/>
        <charset val="136"/>
      </rPr>
      <t>月</t>
    </r>
    <phoneticPr fontId="2" type="noConversion"/>
  </si>
  <si>
    <r>
      <rPr>
        <sz val="10"/>
        <rFont val="Arial"/>
        <family val="2"/>
      </rPr>
      <t>106</t>
    </r>
    <r>
      <rPr>
        <sz val="10"/>
        <rFont val="微軟正黑體"/>
        <family val="2"/>
        <charset val="136"/>
      </rPr>
      <t>年</t>
    </r>
    <r>
      <rPr>
        <sz val="10"/>
        <rFont val="Arial"/>
        <family val="2"/>
      </rPr>
      <t>12</t>
    </r>
    <r>
      <rPr>
        <sz val="10"/>
        <rFont val="微軟正黑體"/>
        <family val="2"/>
        <charset val="136"/>
      </rPr>
      <t>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</si>
</sst>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7" formatCode="_-* #,##0_-;\-* #,##0_-;_-* &quot;-&quot;??_-;_-@_-"/>
    <numFmt numFmtId="178" formatCode="#,##0_);\(#,##0\)"/>
    <numFmt numFmtId="179" formatCode="0.0%"/>
    <numFmt numFmtId="180" formatCode="#,##0_ "/>
  </numFmts>
  <fonts count="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Arial"/>
      <family val="2"/>
    </font>
    <font>
      <sz val="11"/>
      <name val="微軟正黑體"/>
      <family val="2"/>
      <charset val="136"/>
    </font>
    <font>
      <sz val="9"/>
      <name val="微軟正黑體"/>
      <family val="2"/>
      <charset val="136"/>
    </font>
    <font>
      <sz val="11"/>
      <color rgb="FF000000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8" fontId="5" fillId="0" borderId="1" xfId="1" applyNumberFormat="1" applyFont="1" applyFill="1" applyBorder="1" applyAlignment="1" applyProtection="1">
      <alignment vertical="center"/>
      <protection locked="0"/>
    </xf>
    <xf numFmtId="177" fontId="5" fillId="0" borderId="1" xfId="1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180" fontId="5" fillId="0" borderId="1" xfId="1" applyNumberFormat="1" applyFont="1" applyFill="1" applyBorder="1" applyAlignment="1" applyProtection="1">
      <alignment vertical="center"/>
      <protection locked="0"/>
    </xf>
    <xf numFmtId="10" fontId="3" fillId="0" borderId="0" xfId="2" applyNumberFormat="1" applyFont="1"/>
    <xf numFmtId="10" fontId="4" fillId="0" borderId="0" xfId="2" applyNumberFormat="1" applyFont="1"/>
    <xf numFmtId="179" fontId="3" fillId="0" borderId="0" xfId="2" applyNumberFormat="1" applyFont="1"/>
    <xf numFmtId="177" fontId="4" fillId="0" borderId="0" xfId="1" applyNumberFormat="1" applyFont="1"/>
  </cellXfs>
  <cellStyles count="4">
    <cellStyle name="Normal" xfId="3"/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colors>
    <mruColors>
      <color rgb="FF0000FF"/>
      <color rgb="FFCCFFFF"/>
      <color rgb="FFFFFFCC"/>
      <color rgb="FFC0C0C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zoomScale="90" zoomScaleNormal="9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N15" sqref="N15"/>
    </sheetView>
  </sheetViews>
  <sheetFormatPr defaultRowHeight="15.75" x14ac:dyDescent="0.25"/>
  <cols>
    <col min="1" max="1" width="17.25" style="4" customWidth="1"/>
    <col min="2" max="2" width="14.875" style="4" bestFit="1" customWidth="1"/>
    <col min="3" max="3" width="14.75" style="4" bestFit="1" customWidth="1"/>
    <col min="4" max="8" width="15.625" style="4" bestFit="1" customWidth="1"/>
    <col min="9" max="9" width="15.125" style="4" customWidth="1"/>
    <col min="10" max="10" width="14.75" style="4" customWidth="1"/>
    <col min="11" max="12" width="15" style="4" customWidth="1"/>
    <col min="13" max="13" width="14.75" style="4" bestFit="1" customWidth="1"/>
    <col min="14" max="14" width="15.625" style="4" bestFit="1" customWidth="1"/>
    <col min="15" max="16384" width="9" style="4"/>
  </cols>
  <sheetData>
    <row r="1" spans="1:14" s="2" customFormat="1" ht="17.649999999999999" customHeight="1" x14ac:dyDescent="0.25">
      <c r="A1" s="6" t="s">
        <v>7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4</v>
      </c>
    </row>
    <row r="2" spans="1:14" s="5" customFormat="1" ht="17.100000000000001" customHeight="1" x14ac:dyDescent="0.25">
      <c r="A2" s="7" t="s">
        <v>5</v>
      </c>
      <c r="B2" s="8">
        <v>3078946840</v>
      </c>
      <c r="C2" s="9">
        <v>2551227260</v>
      </c>
      <c r="D2" s="9">
        <v>3339180590</v>
      </c>
      <c r="E2" s="9">
        <v>3152018890</v>
      </c>
      <c r="F2" s="9">
        <v>3311695630</v>
      </c>
      <c r="G2" s="9">
        <v>2908902740</v>
      </c>
      <c r="H2" s="9">
        <v>2440572840</v>
      </c>
      <c r="I2" s="8">
        <v>2401415100</v>
      </c>
      <c r="J2" s="9">
        <v>2312138540</v>
      </c>
      <c r="K2" s="9">
        <v>2630630560</v>
      </c>
      <c r="L2" s="9">
        <v>2196865200</v>
      </c>
      <c r="M2" s="9">
        <v>2734760390</v>
      </c>
      <c r="N2" s="8">
        <f>SUM(B2:M2)</f>
        <v>33058354580</v>
      </c>
    </row>
    <row r="3" spans="1:14" s="5" customFormat="1" ht="17.100000000000001" customHeight="1" x14ac:dyDescent="0.25">
      <c r="A3" s="7" t="s">
        <v>0</v>
      </c>
      <c r="B3" s="8">
        <v>2401578577</v>
      </c>
      <c r="C3" s="9">
        <v>1989957292</v>
      </c>
      <c r="D3" s="9">
        <v>2604560900</v>
      </c>
      <c r="E3" s="9">
        <v>2458574769</v>
      </c>
      <c r="F3" s="9">
        <v>2583122632</v>
      </c>
      <c r="G3" s="9">
        <v>2268944172</v>
      </c>
      <c r="H3" s="9">
        <v>1903646853</v>
      </c>
      <c r="I3" s="8">
        <v>1873103804</v>
      </c>
      <c r="J3" s="9">
        <v>1803468090</v>
      </c>
      <c r="K3" s="9">
        <v>2051891873</v>
      </c>
      <c r="L3" s="9">
        <v>1713554882</v>
      </c>
      <c r="M3" s="9">
        <v>2133113135</v>
      </c>
      <c r="N3" s="8">
        <f t="shared" ref="N2:N5" si="0">SUM(B3:M3)</f>
        <v>25785516979</v>
      </c>
    </row>
    <row r="4" spans="1:14" s="5" customFormat="1" ht="17.100000000000001" customHeight="1" x14ac:dyDescent="0.25">
      <c r="A4" s="7" t="s">
        <v>1</v>
      </c>
      <c r="B4" s="8">
        <v>369473579</v>
      </c>
      <c r="C4" s="9">
        <v>306147242</v>
      </c>
      <c r="D4" s="9">
        <v>400701631</v>
      </c>
      <c r="E4" s="9">
        <v>378242232</v>
      </c>
      <c r="F4" s="9">
        <v>397403435</v>
      </c>
      <c r="G4" s="9">
        <v>349068294</v>
      </c>
      <c r="H4" s="9">
        <v>292868703</v>
      </c>
      <c r="I4" s="8">
        <v>288169786</v>
      </c>
      <c r="J4" s="9">
        <v>277456596</v>
      </c>
      <c r="K4" s="9">
        <v>315675631</v>
      </c>
      <c r="L4" s="9">
        <v>263623798</v>
      </c>
      <c r="M4" s="9">
        <v>328171216</v>
      </c>
      <c r="N4" s="8">
        <f t="shared" si="0"/>
        <v>3967002143</v>
      </c>
    </row>
    <row r="5" spans="1:14" s="5" customFormat="1" ht="17.100000000000001" customHeight="1" x14ac:dyDescent="0.25">
      <c r="A5" s="7" t="s">
        <v>2</v>
      </c>
      <c r="B5" s="8">
        <v>2016846</v>
      </c>
      <c r="C5" s="8">
        <v>2277486</v>
      </c>
      <c r="D5" s="8">
        <v>2700167</v>
      </c>
      <c r="E5" s="9">
        <v>1710916</v>
      </c>
      <c r="F5" s="9">
        <v>2362830</v>
      </c>
      <c r="G5" s="9">
        <v>3340257</v>
      </c>
      <c r="H5" s="9">
        <v>5899681</v>
      </c>
      <c r="I5" s="8">
        <v>5197828</v>
      </c>
      <c r="J5" s="9">
        <v>3599815</v>
      </c>
      <c r="K5" s="9">
        <v>3121786</v>
      </c>
      <c r="L5" s="9">
        <v>2424938</v>
      </c>
      <c r="M5" s="9">
        <v>2826772</v>
      </c>
      <c r="N5" s="8">
        <f t="shared" si="0"/>
        <v>37479322</v>
      </c>
    </row>
    <row r="6" spans="1:14" s="5" customFormat="1" ht="17.100000000000001" customHeight="1" x14ac:dyDescent="0.25">
      <c r="A6" s="7" t="s">
        <v>6</v>
      </c>
      <c r="B6" s="8">
        <v>28970</v>
      </c>
      <c r="C6" s="8">
        <v>35250</v>
      </c>
      <c r="D6" s="8">
        <v>5040</v>
      </c>
      <c r="E6" s="8">
        <v>194570</v>
      </c>
      <c r="F6" s="8">
        <v>1709290</v>
      </c>
      <c r="G6" s="8">
        <v>411210</v>
      </c>
      <c r="H6" s="8">
        <v>363910</v>
      </c>
      <c r="I6" s="8">
        <v>399080</v>
      </c>
      <c r="J6" s="8">
        <v>583490</v>
      </c>
      <c r="K6" s="8">
        <v>67010</v>
      </c>
      <c r="L6" s="8">
        <v>30180</v>
      </c>
      <c r="M6" s="8">
        <v>34680</v>
      </c>
      <c r="N6" s="8">
        <f>SUM(B6:M6)</f>
        <v>3862680</v>
      </c>
    </row>
    <row r="7" spans="1:14" s="5" customFormat="1" ht="17.100000000000001" customHeight="1" x14ac:dyDescent="0.25">
      <c r="A7" s="7" t="s">
        <v>8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242136</v>
      </c>
      <c r="H7" s="8">
        <v>0</v>
      </c>
      <c r="I7" s="8">
        <v>0</v>
      </c>
      <c r="J7" s="8">
        <v>0</v>
      </c>
      <c r="K7" s="8">
        <v>0</v>
      </c>
      <c r="L7" s="8"/>
      <c r="M7" s="8">
        <v>204135</v>
      </c>
      <c r="N7" s="8">
        <f>SUM(B7:M7)</f>
        <v>446271</v>
      </c>
    </row>
    <row r="8" spans="1:14" s="5" customFormat="1" ht="17.100000000000001" customHeight="1" x14ac:dyDescent="0.25">
      <c r="A8" s="7" t="s">
        <v>3</v>
      </c>
      <c r="B8" s="8">
        <f>B2-B3-B4+B5+B6</f>
        <v>309940500</v>
      </c>
      <c r="C8" s="8">
        <f t="shared" ref="C8:F8" si="1">C2-C3-C4+C5+C6</f>
        <v>257435462</v>
      </c>
      <c r="D8" s="8">
        <f t="shared" si="1"/>
        <v>336623266</v>
      </c>
      <c r="E8" s="8">
        <f>E2-E3-E4+E5+E6</f>
        <v>317107375</v>
      </c>
      <c r="F8" s="8">
        <f t="shared" si="1"/>
        <v>335241683</v>
      </c>
      <c r="G8" s="8">
        <f>G2-G3-G4+G5+G6+G7</f>
        <v>294883877</v>
      </c>
      <c r="H8" s="8">
        <f>H2-H3-H4+H5+H6+H7</f>
        <v>250320875</v>
      </c>
      <c r="I8" s="8">
        <f>I2-I3-I4+I5+I6+I7</f>
        <v>245738418</v>
      </c>
      <c r="J8" s="11">
        <f t="shared" ref="J8:N8" si="2">J2-J3-J4+J5+J6+J7</f>
        <v>235397159</v>
      </c>
      <c r="K8" s="11">
        <f t="shared" si="2"/>
        <v>266251852</v>
      </c>
      <c r="L8" s="11">
        <f>L2-L3-L4+L5+L6+L7</f>
        <v>222141638</v>
      </c>
      <c r="M8" s="11">
        <f>M2-M3-M4+M5+M6+M7</f>
        <v>276541626</v>
      </c>
      <c r="N8" s="9">
        <f>N2-N3-N4+N5+N6+N7</f>
        <v>3347623731</v>
      </c>
    </row>
    <row r="9" spans="1:14" s="3" customFormat="1" ht="16.7" customHeight="1" x14ac:dyDescent="0.25"/>
    <row r="11" spans="1:14" x14ac:dyDescent="0.25">
      <c r="A11" s="10"/>
      <c r="F11" s="13"/>
      <c r="G11" s="14"/>
      <c r="H11" s="15"/>
    </row>
    <row r="12" spans="1:14" x14ac:dyDescent="0.25">
      <c r="F12" s="13"/>
      <c r="G12" s="14"/>
      <c r="H12" s="15"/>
    </row>
    <row r="13" spans="1:14" x14ac:dyDescent="0.25">
      <c r="F13" s="13"/>
      <c r="G13" s="14"/>
      <c r="H13" s="15"/>
    </row>
    <row r="14" spans="1:14" x14ac:dyDescent="0.25">
      <c r="F14" s="13"/>
      <c r="G14" s="14"/>
      <c r="H14" s="15"/>
    </row>
    <row r="15" spans="1:14" x14ac:dyDescent="0.25">
      <c r="F15" s="13"/>
      <c r="G15" s="12"/>
    </row>
    <row r="16" spans="1:14" x14ac:dyDescent="0.25">
      <c r="F16" s="13"/>
      <c r="G16" s="1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106年度</vt:lpstr>
    </vt:vector>
  </TitlesOfParts>
  <Company>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0174_施誠</dc:creator>
  <cp:lastModifiedBy>Cathy.Hsieh (謝瑀淳)</cp:lastModifiedBy>
  <cp:lastPrinted>2018-01-03T01:14:32Z</cp:lastPrinted>
  <dcterms:created xsi:type="dcterms:W3CDTF">2011-08-26T05:54:39Z</dcterms:created>
  <dcterms:modified xsi:type="dcterms:W3CDTF">2018-01-09T02:28:29Z</dcterms:modified>
</cp:coreProperties>
</file>